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5-2027гг" sheetId="2" r:id="rId1"/>
    <sheet name="Лист3" sheetId="3" r:id="rId2"/>
  </sheets>
  <definedNames>
    <definedName name="_xlnm._FilterDatabase" localSheetId="0" hidden="1">'2025-2027гг'!$A$12:$B$71</definedName>
    <definedName name="_xlnm.Print_Area" localSheetId="0">'2025-2027гг'!$A$1:$E$71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2"/>
  <c r="C53" l="1"/>
  <c r="D38"/>
  <c r="E38"/>
  <c r="D53"/>
  <c r="E53"/>
  <c r="D66"/>
  <c r="E66"/>
  <c r="C66"/>
  <c r="D22" l="1"/>
  <c r="E22"/>
  <c r="C22"/>
  <c r="D19" l="1"/>
  <c r="E19"/>
  <c r="C19"/>
  <c r="C35" l="1"/>
  <c r="D35"/>
  <c r="E35"/>
  <c r="D34" l="1"/>
  <c r="C34"/>
  <c r="C33" s="1"/>
  <c r="E34" l="1"/>
  <c r="D25"/>
  <c r="E25"/>
  <c r="D17"/>
  <c r="E17"/>
  <c r="D15"/>
  <c r="E15"/>
  <c r="E14" l="1"/>
  <c r="D14"/>
  <c r="D33"/>
  <c r="E33"/>
  <c r="E71" l="1"/>
  <c r="D71"/>
  <c r="C25"/>
  <c r="C17"/>
  <c r="C15"/>
  <c r="C14" s="1"/>
  <c r="C71" l="1"/>
</calcChain>
</file>

<file path=xl/sharedStrings.xml><?xml version="1.0" encoding="utf-8"?>
<sst xmlns="http://schemas.openxmlformats.org/spreadsheetml/2006/main" count="130" uniqueCount="130">
  <si>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</si>
  <si>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</si>
  <si>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</si>
  <si>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</si>
  <si>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</si>
  <si>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</si>
  <si>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</si>
  <si>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</si>
  <si>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</si>
  <si>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</si>
  <si>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</si>
  <si>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</si>
  <si>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</si>
  <si>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</si>
  <si>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</si>
  <si>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</si>
  <si>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</si>
  <si>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</si>
  <si>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</si>
  <si>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</si>
  <si>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</si>
  <si>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</si>
  <si>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</si>
  <si>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</si>
  <si>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</si>
  <si>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</si>
  <si>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</si>
  <si>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</si>
  <si>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</si>
  <si>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</si>
  <si>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</si>
  <si>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</si>
  <si>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</si>
  <si>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</si>
  <si>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</si>
  <si>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</si>
  <si>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</si>
  <si>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</si>
  <si>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</si>
  <si>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</si>
  <si>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</si>
  <si>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</si>
  <si>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</si>
  <si>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</si>
  <si>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>Налоги на товары (работы, услуги), реализуемые на территории Российской Федерации</t>
  </si>
  <si>
    <t>000 2 02 40000 00 0000 150</t>
  </si>
  <si>
    <t>Иные межбюджетные трансферты</t>
  </si>
  <si>
    <t>2026 год</t>
  </si>
  <si>
    <t>(рублей)</t>
  </si>
  <si>
    <t>2027 год</t>
  </si>
  <si>
    <t>Увельского муниципального округа</t>
  </si>
  <si>
    <t>и на плановый период 2027 и 2028 годов"</t>
  </si>
  <si>
    <t>2028 год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</si>
  <si>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</si>
  <si>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</si>
  <si>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</si>
  <si>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</si>
  <si>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</si>
  <si>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</si>
  <si>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</si>
  <si>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 xml:space="preserve">000 2 02 15001 14 0000 150 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</si>
  <si>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</si>
  <si>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 xml:space="preserve">000 2 02 15009 14 0000 150 </t>
  </si>
  <si>
    <t>Субсидии бюджетам муниципальных округов на проведение комплексных кадастровых работ</t>
  </si>
  <si>
    <t>000 2 02 25511 14 0000 150</t>
  </si>
  <si>
    <t>000 2 02 25497 14 0000 150</t>
  </si>
  <si>
    <t>Субсидии бюджетам муниципальных округов на реализацию мероприятий по обеспечению жильем молодых семей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</si>
  <si>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</si>
  <si>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000 2 02 35082 14 0000 150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</si>
  <si>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</si>
  <si>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000 2 02 35120 14 0000 150 </t>
  </si>
  <si>
    <t>Субвенции бюджетам муниципальных округов на государственную регистрацию актов гражданского состояния</t>
  </si>
  <si>
    <t>000 2 02 35930 14 0000 150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</si>
  <si>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</si>
  <si>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</si>
  <si>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</si>
  <si>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</si>
  <si>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000 2 02 45179 14 0000 150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</si>
  <si>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</si>
  <si>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</si>
  <si>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</si>
  <si>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000 2 02 45303 14 0000 150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</si>
  <si>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</si>
  <si>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</si>
  <si>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</si>
  <si>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Субвенции бюджетам муниципальных округов на обеспечение мер социальной поддержки реабилитированных лиц и лиц, признанных пострадавшими от политических репрессий</t>
  </si>
  <si>
    <t>000 2 02 30013 14 0000 150</t>
  </si>
  <si>
    <t>Субвенции бюджетам муниципальных округов на предоставление гражданам субсидий на оплату жилого помещения и коммунальных услуг</t>
  </si>
  <si>
    <t>000 2 02 30022 14 0000 150</t>
  </si>
  <si>
    <t>Субвенции бюджетам муниципальных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</si>
  <si>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000 2 02 30027 14 0000 150</t>
  </si>
  <si>
    <t>Субвенции бюджетам муниципальных округов на оплату жилищно-коммунальных услуг отдельным категориям граждан</t>
  </si>
  <si>
    <t xml:space="preserve">000 2 02 35250 14 0000 150 </t>
  </si>
  <si>
    <t>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</si>
  <si>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000 2 02 35220 14 0000 150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</si>
  <si>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</si>
  <si>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000 2 02 35118 14 0000 150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</si>
  <si>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</si>
  <si>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</si>
  <si>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поддержку отрасли культуры</t>
  </si>
  <si>
    <t>000 2 02 25519 14 0000 150</t>
  </si>
  <si>
    <t>000 2 02 25349 14 0000 150</t>
  </si>
  <si>
    <t>Субсидии бюджетам муниципальных округов на модернизацию учреждений культуры, включая создание детских культурно-просветительских центров на базе учреждений культуры</t>
  </si>
  <si>
    <t>000 2 02 25154 14 0000 150</t>
  </si>
  <si>
    <t>Субсидии бюджетам муниципальных округов на реализацию мероприятий по модернизации коммунальной инфраструктуры</t>
  </si>
  <si>
    <t>Субсидии бюджетам муниципальных округов на софинансирование реализации мероприятий по капитальным вложениям в объекты муниципальной собственности,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</t>
  </si>
  <si>
    <t>Субсидии бюджетам муниципальных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</si>
  <si>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000 2 02 20041 14 0000 150</t>
  </si>
  <si>
    <t>000 2 02 25555 14 0000 150</t>
  </si>
  <si>
    <t>Субсидии бюджетам муниципальных округов на реализацию программ формирования современной городской среды</t>
  </si>
  <si>
    <t>Прочие субвенции бюджетам муниципальных округов</t>
  </si>
  <si>
    <t>000 2 02 39999 14 0000 150</t>
  </si>
  <si>
    <t>Прочие субсидии бюджетам муниципальных округов</t>
  </si>
  <si>
    <t xml:space="preserve">000 2 02 29999 14 0000 150 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</si>
  <si>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</si>
  <si>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</si>
  <si>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Прочие межбюджетные трансферты, передаваемые бюджетам муниципальных округов</t>
  </si>
  <si>
    <t>000 2 02 49999 14 0000 150</t>
  </si>
  <si>
    <t xml:space="preserve">000 2 02 27112 14 0000 150 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</si>
  <si>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</si>
  <si>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</si>
  <si>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Приложение 1</t>
  </si>
  <si>
    <t>Челябинской области на 2026 год</t>
  </si>
  <si>
    <t>"О бюджете Увельского муниципального округа</t>
  </si>
  <si>
    <t xml:space="preserve">к  Решению Собрания депутатов </t>
  </si>
  <si>
    <t>Доходы бюджета округа на 2026 год и на плановый период 2027 и 2028 годов</t>
  </si>
  <si>
    <t>000 2 02 20299 14 0000 150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</si>
  <si>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</si>
  <si>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Челябинской области</t>
  </si>
  <si>
    <t xml:space="preserve">от25.12.2025 года  № 96   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</si>
</sst>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3" fillId="0" borderId="0" xfId="0" applyFont="1"/>
    <xf numFmtId="4" fontId="13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0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zoomScaleNormal="100" workbookViewId="0">
      <selection activeCell="B5" sqref="B5:E5"/>
    </sheetView>
  </sheetViews>
  <sheetFormatPr defaultColWidth="8.85546875" defaultRowHeight="16.5"/>
  <cols>
    <col min="1" max="1" width="27.7109375" style="23" customWidth="1"/>
    <col min="2" max="2" width="50.140625" style="23" customWidth="1"/>
    <col min="3" max="3" width="17.140625" style="23" customWidth="1"/>
    <col min="4" max="4" width="18.85546875" style="17" customWidth="1"/>
    <col min="5" max="5" width="18.5703125" style="17" customWidth="1"/>
    <col min="6" max="6" width="17.42578125" style="17" customWidth="1"/>
    <col min="7" max="16384" width="8.85546875" style="17"/>
  </cols>
  <sheetData>
    <row r="1" spans="1:5" ht="18.75">
      <c r="A1" s="15"/>
      <c r="B1" s="40"/>
      <c r="C1" s="50" t="s">
        <v>121</v>
      </c>
      <c r="D1" s="50"/>
      <c r="E1" s="50"/>
    </row>
    <row r="2" spans="1:5" ht="16.5" customHeight="1">
      <c r="A2" s="18"/>
      <c r="B2" s="40"/>
      <c r="C2" s="53" t="s">
        <v>124</v>
      </c>
      <c r="D2" s="53"/>
      <c r="E2" s="53"/>
    </row>
    <row r="3" spans="1:5" ht="15.75" customHeight="1">
      <c r="A3" s="18"/>
      <c r="B3" s="40"/>
      <c r="C3" s="54" t="s">
        <v>50</v>
      </c>
      <c r="D3" s="54"/>
      <c r="E3" s="54"/>
    </row>
    <row r="4" spans="1:5" ht="15.75" customHeight="1">
      <c r="A4" s="18"/>
      <c r="B4" s="47"/>
      <c r="C4" s="48"/>
      <c r="D4" s="54" t="s">
        <v>128</v>
      </c>
      <c r="E4" s="54"/>
    </row>
    <row r="5" spans="1:5" ht="16.899999999999999" customHeight="1">
      <c r="A5" s="19"/>
      <c r="B5" s="55" t="s">
        <v>123</v>
      </c>
      <c r="C5" s="55"/>
      <c r="D5" s="55"/>
      <c r="E5" s="55"/>
    </row>
    <row r="6" spans="1:5" ht="16.899999999999999" customHeight="1">
      <c r="A6" s="19"/>
      <c r="B6" s="46"/>
      <c r="C6" s="55" t="s">
        <v>122</v>
      </c>
      <c r="D6" s="55"/>
      <c r="E6" s="55"/>
    </row>
    <row r="7" spans="1:5" ht="16.899999999999999" customHeight="1">
      <c r="A7" s="19"/>
      <c r="B7" s="55" t="s">
        <v>51</v>
      </c>
      <c r="C7" s="55"/>
      <c r="D7" s="55"/>
      <c r="E7" s="55"/>
    </row>
    <row r="8" spans="1:5" ht="18.75">
      <c r="A8" s="20"/>
      <c r="B8" s="19"/>
      <c r="C8" s="50" t="s">
        <v>129</v>
      </c>
      <c r="D8" s="51"/>
      <c r="E8" s="51"/>
    </row>
    <row r="9" spans="1:5" ht="18.75">
      <c r="A9" s="20"/>
      <c r="B9" s="21"/>
      <c r="C9" s="21"/>
      <c r="D9" s="22"/>
      <c r="E9" s="22"/>
    </row>
    <row r="10" spans="1:5" ht="21" customHeight="1">
      <c r="A10" s="52" t="s">
        <v>125</v>
      </c>
      <c r="B10" s="52"/>
      <c r="C10" s="52"/>
      <c r="D10" s="52"/>
      <c r="E10" s="52"/>
    </row>
    <row r="11" spans="1:5" ht="18.75">
      <c r="E11" s="16" t="s">
        <v>48</v>
      </c>
    </row>
    <row r="12" spans="1:5" ht="57.75" customHeight="1">
      <c r="A12" s="41" t="s">
        <v>40</v>
      </c>
      <c r="B12" s="41" t="s">
        <v>41</v>
      </c>
      <c r="C12" s="41" t="s">
        <v>47</v>
      </c>
      <c r="D12" s="42" t="s">
        <v>49</v>
      </c>
      <c r="E12" s="41" t="s">
        <v>52</v>
      </c>
    </row>
    <row r="13" spans="1:5" s="27" customFormat="1" ht="11.25">
      <c r="A13" s="24">
        <v>1</v>
      </c>
      <c r="B13" s="24">
        <v>2</v>
      </c>
      <c r="C13" s="24">
        <v>3</v>
      </c>
      <c r="D13" s="25">
        <v>4</v>
      </c>
      <c r="E13" s="26">
        <v>5</v>
      </c>
    </row>
    <row r="14" spans="1:5" ht="28.5">
      <c r="A14" s="28" t="s">
        <v>0</v>
      </c>
      <c r="B14" s="29" t="s">
        <v>1</v>
      </c>
      <c r="C14" s="30">
        <f>C15+C17+C19+C25+C27+C28+C29+C30+C31+C32+C22</f>
        <v>844576300</v>
      </c>
      <c r="D14" s="30">
        <f t="shared" ref="D14:E14" si="0">D15+D17+D19+D25+D27+D28+D29+D30+D31+D32+D22</f>
        <v>960035820</v>
      </c>
      <c r="E14" s="30">
        <f t="shared" si="0"/>
        <v>1045776410</v>
      </c>
    </row>
    <row r="15" spans="1:5" ht="28.5">
      <c r="A15" s="31" t="s">
        <v>2</v>
      </c>
      <c r="B15" s="32" t="s">
        <v>3</v>
      </c>
      <c r="C15" s="30">
        <f>C16</f>
        <v>679766980</v>
      </c>
      <c r="D15" s="30">
        <f t="shared" ref="D15:E15" si="1">D16</f>
        <v>780328180</v>
      </c>
      <c r="E15" s="30">
        <f t="shared" si="1"/>
        <v>862162880</v>
      </c>
    </row>
    <row r="16" spans="1:5">
      <c r="A16" s="3" t="s">
        <v>4</v>
      </c>
      <c r="B16" s="1" t="s">
        <v>5</v>
      </c>
      <c r="C16" s="5">
        <v>679766980</v>
      </c>
      <c r="D16" s="6">
        <v>780328180</v>
      </c>
      <c r="E16" s="7">
        <v>862162880</v>
      </c>
    </row>
    <row r="17" spans="1:5" ht="42.75">
      <c r="A17" s="31" t="s">
        <v>6</v>
      </c>
      <c r="B17" s="32" t="s">
        <v>44</v>
      </c>
      <c r="C17" s="30">
        <f>C18</f>
        <v>31952780</v>
      </c>
      <c r="D17" s="30">
        <f t="shared" ref="D17:E17" si="2">D18</f>
        <v>44265700</v>
      </c>
      <c r="E17" s="30">
        <f t="shared" si="2"/>
        <v>45559640</v>
      </c>
    </row>
    <row r="18" spans="1:5" ht="30">
      <c r="A18" s="3" t="s">
        <v>7</v>
      </c>
      <c r="B18" s="1" t="s">
        <v>8</v>
      </c>
      <c r="C18" s="5">
        <v>31952780</v>
      </c>
      <c r="D18" s="6">
        <v>44265700</v>
      </c>
      <c r="E18" s="7">
        <v>45559640</v>
      </c>
    </row>
    <row r="19" spans="1:5" ht="28.5">
      <c r="A19" s="31" t="s">
        <v>9</v>
      </c>
      <c r="B19" s="32" t="s">
        <v>10</v>
      </c>
      <c r="C19" s="30">
        <f>C20+C21</f>
        <v>41964190</v>
      </c>
      <c r="D19" s="30">
        <f t="shared" ref="D19:E19" si="3">D20+D21</f>
        <v>43651920</v>
      </c>
      <c r="E19" s="30">
        <f t="shared" si="3"/>
        <v>45417130</v>
      </c>
    </row>
    <row r="20" spans="1:5" ht="30">
      <c r="A20" s="3" t="s">
        <v>11</v>
      </c>
      <c r="B20" s="1" t="s">
        <v>12</v>
      </c>
      <c r="C20" s="5">
        <v>39673990</v>
      </c>
      <c r="D20" s="6">
        <v>41260950</v>
      </c>
      <c r="E20" s="7">
        <v>42911390</v>
      </c>
    </row>
    <row r="21" spans="1:5" ht="30">
      <c r="A21" s="33" t="s">
        <v>42</v>
      </c>
      <c r="B21" s="14" t="s">
        <v>43</v>
      </c>
      <c r="C21" s="5">
        <v>2290200</v>
      </c>
      <c r="D21" s="6">
        <v>2390970</v>
      </c>
      <c r="E21" s="7">
        <v>2505740</v>
      </c>
    </row>
    <row r="22" spans="1:5" ht="28.5">
      <c r="A22" s="43" t="s">
        <v>53</v>
      </c>
      <c r="B22" s="44" t="s">
        <v>54</v>
      </c>
      <c r="C22" s="30">
        <f>C23+C24</f>
        <v>22647920</v>
      </c>
      <c r="D22" s="30">
        <f t="shared" ref="D22:E22" si="4">D23+D24</f>
        <v>22647920</v>
      </c>
      <c r="E22" s="30">
        <f t="shared" si="4"/>
        <v>22647920</v>
      </c>
    </row>
    <row r="23" spans="1:5">
      <c r="A23" s="33" t="s">
        <v>55</v>
      </c>
      <c r="B23" s="14" t="s">
        <v>56</v>
      </c>
      <c r="C23" s="5">
        <v>6823920</v>
      </c>
      <c r="D23" s="6">
        <v>6823920</v>
      </c>
      <c r="E23" s="7">
        <v>6823920</v>
      </c>
    </row>
    <row r="24" spans="1:5">
      <c r="A24" s="33" t="s">
        <v>57</v>
      </c>
      <c r="B24" s="14" t="s">
        <v>58</v>
      </c>
      <c r="C24" s="5">
        <v>15824000</v>
      </c>
      <c r="D24" s="6">
        <v>15824000</v>
      </c>
      <c r="E24" s="7">
        <v>15824000</v>
      </c>
    </row>
    <row r="25" spans="1:5" ht="28.5">
      <c r="A25" s="31" t="s">
        <v>13</v>
      </c>
      <c r="B25" s="32" t="s">
        <v>14</v>
      </c>
      <c r="C25" s="30">
        <f>C26</f>
        <v>5977300</v>
      </c>
      <c r="D25" s="30">
        <f t="shared" ref="D25:E25" si="5">D26</f>
        <v>6131040</v>
      </c>
      <c r="E25" s="30">
        <f t="shared" si="5"/>
        <v>6160570</v>
      </c>
    </row>
    <row r="26" spans="1:5">
      <c r="A26" s="3" t="s">
        <v>15</v>
      </c>
      <c r="B26" s="1" t="s">
        <v>16</v>
      </c>
      <c r="C26" s="5">
        <v>5977300</v>
      </c>
      <c r="D26" s="6">
        <v>6131040</v>
      </c>
      <c r="E26" s="7">
        <v>6160570</v>
      </c>
    </row>
    <row r="27" spans="1:5" ht="28.5">
      <c r="A27" s="31" t="s">
        <v>17</v>
      </c>
      <c r="B27" s="32" t="s">
        <v>18</v>
      </c>
      <c r="C27" s="30">
        <v>16316300</v>
      </c>
      <c r="D27" s="34">
        <v>17034300</v>
      </c>
      <c r="E27" s="35">
        <v>17851900</v>
      </c>
    </row>
    <row r="28" spans="1:5" ht="42.75">
      <c r="A28" s="31" t="s">
        <v>19</v>
      </c>
      <c r="B28" s="32" t="s">
        <v>20</v>
      </c>
      <c r="C28" s="30">
        <v>26173790</v>
      </c>
      <c r="D28" s="30">
        <v>26173790</v>
      </c>
      <c r="E28" s="30">
        <v>26173790</v>
      </c>
    </row>
    <row r="29" spans="1:5" ht="28.5">
      <c r="A29" s="31" t="s">
        <v>21</v>
      </c>
      <c r="B29" s="32" t="s">
        <v>22</v>
      </c>
      <c r="C29" s="30">
        <v>329710</v>
      </c>
      <c r="D29" s="34">
        <v>345440</v>
      </c>
      <c r="E29" s="35">
        <v>361910</v>
      </c>
    </row>
    <row r="30" spans="1:5" ht="28.5">
      <c r="A30" s="31" t="s">
        <v>23</v>
      </c>
      <c r="B30" s="32" t="s">
        <v>24</v>
      </c>
      <c r="C30" s="30">
        <v>10895000</v>
      </c>
      <c r="D30" s="34">
        <v>10895000</v>
      </c>
      <c r="E30" s="35">
        <v>10895000</v>
      </c>
    </row>
    <row r="31" spans="1:5" ht="28.5">
      <c r="A31" s="31" t="s">
        <v>25</v>
      </c>
      <c r="B31" s="32" t="s">
        <v>26</v>
      </c>
      <c r="C31" s="30">
        <v>6800000</v>
      </c>
      <c r="D31" s="34">
        <v>6800000</v>
      </c>
      <c r="E31" s="35">
        <v>6800000</v>
      </c>
    </row>
    <row r="32" spans="1:5" ht="28.5">
      <c r="A32" s="31" t="s">
        <v>27</v>
      </c>
      <c r="B32" s="32" t="s">
        <v>28</v>
      </c>
      <c r="C32" s="30">
        <v>1752330</v>
      </c>
      <c r="D32" s="34">
        <v>1762530</v>
      </c>
      <c r="E32" s="35">
        <v>1745670</v>
      </c>
    </row>
    <row r="33" spans="1:6" ht="28.5">
      <c r="A33" s="31" t="s">
        <v>29</v>
      </c>
      <c r="B33" s="36" t="s">
        <v>30</v>
      </c>
      <c r="C33" s="30">
        <f>C34</f>
        <v>1552014782.1699998</v>
      </c>
      <c r="D33" s="30">
        <f t="shared" ref="D33:E33" si="6">D34</f>
        <v>1480646117.22</v>
      </c>
      <c r="E33" s="30">
        <f t="shared" si="6"/>
        <v>1404743456.6100001</v>
      </c>
    </row>
    <row r="34" spans="1:6" ht="42.75">
      <c r="A34" s="31" t="s">
        <v>31</v>
      </c>
      <c r="B34" s="32" t="s">
        <v>32</v>
      </c>
      <c r="C34" s="30">
        <f>C35+C38+C53+C66</f>
        <v>1552014782.1699998</v>
      </c>
      <c r="D34" s="30">
        <f>D35+D38+D53+D66</f>
        <v>1480646117.22</v>
      </c>
      <c r="E34" s="30">
        <f>E35+E38+E53+E66</f>
        <v>1404743456.6100001</v>
      </c>
    </row>
    <row r="35" spans="1:6" ht="30">
      <c r="A35" s="3" t="s">
        <v>33</v>
      </c>
      <c r="B35" s="1" t="s">
        <v>34</v>
      </c>
      <c r="C35" s="5">
        <f>C36+C37</f>
        <v>393584263</v>
      </c>
      <c r="D35" s="5">
        <f t="shared" ref="D35:E35" si="7">D36+D37</f>
        <v>343454538</v>
      </c>
      <c r="E35" s="5">
        <f t="shared" si="7"/>
        <v>336753573</v>
      </c>
    </row>
    <row r="36" spans="1:6" ht="45.6" customHeight="1">
      <c r="A36" s="3" t="s">
        <v>60</v>
      </c>
      <c r="B36" s="1" t="s">
        <v>59</v>
      </c>
      <c r="C36" s="5">
        <v>162480843</v>
      </c>
      <c r="D36" s="6">
        <v>112351118</v>
      </c>
      <c r="E36" s="7">
        <v>105650153</v>
      </c>
    </row>
    <row r="37" spans="1:6" ht="64.5" customHeight="1">
      <c r="A37" s="3" t="s">
        <v>62</v>
      </c>
      <c r="B37" s="1" t="s">
        <v>61</v>
      </c>
      <c r="C37" s="5">
        <v>231103420</v>
      </c>
      <c r="D37" s="5">
        <v>231103420</v>
      </c>
      <c r="E37" s="5">
        <v>231103420</v>
      </c>
    </row>
    <row r="38" spans="1:6" ht="30">
      <c r="A38" s="3" t="s">
        <v>35</v>
      </c>
      <c r="B38" s="1" t="s">
        <v>36</v>
      </c>
      <c r="C38" s="5">
        <f>SUM(C39:C52)</f>
        <v>300317115.96000004</v>
      </c>
      <c r="D38" s="5">
        <f t="shared" ref="D38:E38" si="8">SUM(D39:D52)</f>
        <v>257488703</v>
      </c>
      <c r="E38" s="5">
        <f t="shared" si="8"/>
        <v>194437291.83000004</v>
      </c>
    </row>
    <row r="39" spans="1:6" ht="76.150000000000006" customHeight="1">
      <c r="A39" s="3" t="s">
        <v>107</v>
      </c>
      <c r="B39" s="1" t="s">
        <v>106</v>
      </c>
      <c r="C39" s="5">
        <v>76924249</v>
      </c>
      <c r="D39" s="5">
        <v>29963231</v>
      </c>
      <c r="E39" s="13">
        <v>29602993</v>
      </c>
      <c r="F39" s="37"/>
    </row>
    <row r="40" spans="1:6" ht="57" customHeight="1">
      <c r="A40" s="3" t="s">
        <v>83</v>
      </c>
      <c r="B40" s="1" t="s">
        <v>84</v>
      </c>
      <c r="C40" s="5">
        <v>0</v>
      </c>
      <c r="D40" s="5">
        <v>1095323</v>
      </c>
      <c r="E40" s="13">
        <v>1095323</v>
      </c>
      <c r="F40" s="37"/>
    </row>
    <row r="41" spans="1:6" ht="118.5" customHeight="1">
      <c r="A41" s="3" t="s">
        <v>126</v>
      </c>
      <c r="B41" s="1" t="s">
        <v>127</v>
      </c>
      <c r="C41" s="5">
        <v>25300000</v>
      </c>
      <c r="D41" s="5">
        <v>52110000</v>
      </c>
      <c r="E41" s="13">
        <v>0</v>
      </c>
      <c r="F41" s="37"/>
    </row>
    <row r="42" spans="1:6" ht="96.75" customHeight="1">
      <c r="A42" s="3" t="s">
        <v>119</v>
      </c>
      <c r="B42" s="1" t="s">
        <v>120</v>
      </c>
      <c r="C42" s="5">
        <v>24700000</v>
      </c>
      <c r="D42" s="5">
        <v>33890000</v>
      </c>
      <c r="E42" s="13">
        <v>0</v>
      </c>
      <c r="F42" s="37"/>
    </row>
    <row r="43" spans="1:6" ht="56.25" customHeight="1">
      <c r="A43" s="3" t="s">
        <v>103</v>
      </c>
      <c r="B43" s="1" t="s">
        <v>104</v>
      </c>
      <c r="C43" s="5">
        <v>10269973.27</v>
      </c>
      <c r="D43" s="5">
        <v>42387057.200000003</v>
      </c>
      <c r="E43" s="13">
        <v>64686209.530000001</v>
      </c>
      <c r="F43" s="37"/>
    </row>
    <row r="44" spans="1:6" ht="78.75" customHeight="1">
      <c r="A44" s="3" t="s">
        <v>74</v>
      </c>
      <c r="B44" s="14" t="s">
        <v>73</v>
      </c>
      <c r="C44" s="5">
        <v>19726325.48</v>
      </c>
      <c r="D44" s="5">
        <v>18984405.859999999</v>
      </c>
      <c r="E44" s="5">
        <v>17946806.120000001</v>
      </c>
    </row>
    <row r="45" spans="1:6" ht="63.75" customHeight="1">
      <c r="A45" s="3" t="s">
        <v>101</v>
      </c>
      <c r="B45" s="14" t="s">
        <v>102</v>
      </c>
      <c r="C45" s="5">
        <v>4000000</v>
      </c>
      <c r="D45" s="5">
        <v>0</v>
      </c>
      <c r="E45" s="13">
        <v>0</v>
      </c>
    </row>
    <row r="46" spans="1:6" ht="65.25" customHeight="1">
      <c r="A46" s="3" t="s">
        <v>98</v>
      </c>
      <c r="B46" s="14" t="s">
        <v>97</v>
      </c>
      <c r="C46" s="5">
        <v>1451900</v>
      </c>
      <c r="D46" s="5">
        <v>0</v>
      </c>
      <c r="E46" s="13">
        <v>0</v>
      </c>
    </row>
    <row r="47" spans="1:6" ht="42" customHeight="1">
      <c r="A47" s="3" t="s">
        <v>65</v>
      </c>
      <c r="B47" s="14" t="s">
        <v>66</v>
      </c>
      <c r="C47" s="5">
        <v>1242468</v>
      </c>
      <c r="D47" s="5">
        <v>719857.3</v>
      </c>
      <c r="E47" s="13">
        <v>714212.04</v>
      </c>
    </row>
    <row r="48" spans="1:6" ht="39" customHeight="1">
      <c r="A48" s="3" t="s">
        <v>64</v>
      </c>
      <c r="B48" s="14" t="s">
        <v>63</v>
      </c>
      <c r="C48" s="5">
        <v>368860.8</v>
      </c>
      <c r="D48" s="5">
        <v>0</v>
      </c>
      <c r="E48" s="13">
        <v>0</v>
      </c>
    </row>
    <row r="49" spans="1:11" ht="39" customHeight="1">
      <c r="A49" s="3" t="s">
        <v>100</v>
      </c>
      <c r="B49" s="1" t="s">
        <v>99</v>
      </c>
      <c r="C49" s="5">
        <v>63353700</v>
      </c>
      <c r="D49" s="6">
        <v>0</v>
      </c>
      <c r="E49" s="7">
        <v>0</v>
      </c>
    </row>
    <row r="50" spans="1:11" ht="46.5" customHeight="1">
      <c r="A50" s="3" t="s">
        <v>108</v>
      </c>
      <c r="B50" s="1" t="s">
        <v>109</v>
      </c>
      <c r="C50" s="5">
        <v>8421655</v>
      </c>
      <c r="D50" s="6">
        <v>8086238.3799999999</v>
      </c>
      <c r="E50" s="7">
        <v>8176909.4500000002</v>
      </c>
    </row>
    <row r="51" spans="1:11" ht="109.5" customHeight="1">
      <c r="A51" s="3" t="s">
        <v>118</v>
      </c>
      <c r="B51" s="14" t="s">
        <v>105</v>
      </c>
      <c r="C51" s="5">
        <v>0</v>
      </c>
      <c r="D51" s="6">
        <v>5642576.2300000004</v>
      </c>
      <c r="E51" s="7">
        <v>1080126.79</v>
      </c>
      <c r="J51" s="49"/>
      <c r="K51" s="49"/>
    </row>
    <row r="52" spans="1:11" ht="25.15" customHeight="1">
      <c r="A52" s="3" t="s">
        <v>113</v>
      </c>
      <c r="B52" s="14" t="s">
        <v>112</v>
      </c>
      <c r="C52" s="5">
        <v>64557984.409999996</v>
      </c>
      <c r="D52" s="6">
        <v>64610014.030000001</v>
      </c>
      <c r="E52" s="7">
        <v>71134711.900000006</v>
      </c>
    </row>
    <row r="53" spans="1:11" ht="30">
      <c r="A53" s="3" t="s">
        <v>37</v>
      </c>
      <c r="B53" s="1" t="s">
        <v>38</v>
      </c>
      <c r="C53" s="5">
        <f>SUM(C54:C65)</f>
        <v>810841133.85000002</v>
      </c>
      <c r="D53" s="5">
        <f t="shared" ref="D53:E53" si="9">SUM(D54:D65)</f>
        <v>831790917.01999998</v>
      </c>
      <c r="E53" s="5">
        <f t="shared" si="9"/>
        <v>825659679.48000014</v>
      </c>
    </row>
    <row r="54" spans="1:11" ht="60">
      <c r="A54" s="3" t="s">
        <v>86</v>
      </c>
      <c r="B54" s="14" t="s">
        <v>85</v>
      </c>
      <c r="C54" s="5">
        <v>881200</v>
      </c>
      <c r="D54" s="6">
        <v>913800</v>
      </c>
      <c r="E54" s="7">
        <v>947800</v>
      </c>
    </row>
    <row r="55" spans="1:11" ht="45">
      <c r="A55" s="3" t="s">
        <v>88</v>
      </c>
      <c r="B55" s="45" t="s">
        <v>87</v>
      </c>
      <c r="C55" s="5">
        <v>30009929.370000001</v>
      </c>
      <c r="D55" s="6">
        <v>30009929.370000001</v>
      </c>
      <c r="E55" s="7">
        <v>30009929.370000001</v>
      </c>
    </row>
    <row r="56" spans="1:11" ht="45">
      <c r="A56" s="3" t="s">
        <v>115</v>
      </c>
      <c r="B56" s="14" t="s">
        <v>114</v>
      </c>
      <c r="C56" s="5">
        <v>699489653.76999998</v>
      </c>
      <c r="D56" s="6">
        <v>704145608.94000006</v>
      </c>
      <c r="E56" s="7">
        <v>709077547.20000005</v>
      </c>
    </row>
    <row r="57" spans="1:11" ht="75">
      <c r="A57" s="3" t="s">
        <v>90</v>
      </c>
      <c r="B57" s="14" t="s">
        <v>89</v>
      </c>
      <c r="C57" s="5">
        <v>36532412</v>
      </c>
      <c r="D57" s="6">
        <v>37878112</v>
      </c>
      <c r="E57" s="7">
        <v>39277712</v>
      </c>
    </row>
    <row r="58" spans="1:11" ht="90">
      <c r="A58" s="3" t="s">
        <v>76</v>
      </c>
      <c r="B58" s="14" t="s">
        <v>75</v>
      </c>
      <c r="C58" s="5">
        <v>4144631.6</v>
      </c>
      <c r="D58" s="6">
        <v>4374731.5999999996</v>
      </c>
      <c r="E58" s="7">
        <v>4374731.5999999996</v>
      </c>
    </row>
    <row r="59" spans="1:11" ht="75">
      <c r="A59" s="3" t="s">
        <v>68</v>
      </c>
      <c r="B59" s="14" t="s">
        <v>67</v>
      </c>
      <c r="C59" s="5">
        <v>9971571.5700000003</v>
      </c>
      <c r="D59" s="6">
        <v>23931771.77</v>
      </c>
      <c r="E59" s="7">
        <v>9971571.5700000003</v>
      </c>
    </row>
    <row r="60" spans="1:11" ht="60">
      <c r="A60" s="3" t="s">
        <v>96</v>
      </c>
      <c r="B60" s="14" t="s">
        <v>95</v>
      </c>
      <c r="C60" s="5">
        <v>3932500</v>
      </c>
      <c r="D60" s="6">
        <v>4377200</v>
      </c>
      <c r="E60" s="7">
        <v>5550700</v>
      </c>
    </row>
    <row r="61" spans="1:11" ht="76.5" customHeight="1">
      <c r="A61" s="3" t="s">
        <v>70</v>
      </c>
      <c r="B61" s="1" t="s">
        <v>69</v>
      </c>
      <c r="C61" s="5">
        <v>30632</v>
      </c>
      <c r="D61" s="6">
        <v>2064.8000000000002</v>
      </c>
      <c r="E61" s="7">
        <v>2235.1999999999998</v>
      </c>
    </row>
    <row r="62" spans="1:11" ht="76.5" customHeight="1">
      <c r="A62" s="3" t="s">
        <v>94</v>
      </c>
      <c r="B62" s="1" t="s">
        <v>93</v>
      </c>
      <c r="C62" s="5">
        <v>4200146</v>
      </c>
      <c r="D62" s="6">
        <v>4365741</v>
      </c>
      <c r="E62" s="7">
        <v>4537795</v>
      </c>
    </row>
    <row r="63" spans="1:11" ht="45">
      <c r="A63" s="3" t="s">
        <v>92</v>
      </c>
      <c r="B63" s="1" t="s">
        <v>91</v>
      </c>
      <c r="C63" s="5">
        <v>19095900</v>
      </c>
      <c r="D63" s="6">
        <v>19084400</v>
      </c>
      <c r="E63" s="7">
        <v>19080600</v>
      </c>
    </row>
    <row r="64" spans="1:11" ht="46.5" customHeight="1">
      <c r="A64" s="3" t="s">
        <v>72</v>
      </c>
      <c r="B64" s="1" t="s">
        <v>71</v>
      </c>
      <c r="C64" s="5">
        <v>2432200</v>
      </c>
      <c r="D64" s="6">
        <v>2587200</v>
      </c>
      <c r="E64" s="7">
        <v>2708700</v>
      </c>
    </row>
    <row r="65" spans="1:5" ht="24" customHeight="1">
      <c r="A65" s="3" t="s">
        <v>111</v>
      </c>
      <c r="B65" s="14" t="s">
        <v>110</v>
      </c>
      <c r="C65" s="5">
        <v>120357.54</v>
      </c>
      <c r="D65" s="6">
        <v>120357.54</v>
      </c>
      <c r="E65" s="7">
        <v>120357.54</v>
      </c>
    </row>
    <row r="66" spans="1:5" ht="22.5" customHeight="1">
      <c r="A66" s="3" t="s">
        <v>45</v>
      </c>
      <c r="B66" s="14" t="s">
        <v>46</v>
      </c>
      <c r="C66" s="5">
        <f>SUM(C67:C70)</f>
        <v>47272269.359999999</v>
      </c>
      <c r="D66" s="5">
        <f t="shared" ref="D66:E66" si="10">SUM(D67:D70)</f>
        <v>47911959.200000003</v>
      </c>
      <c r="E66" s="5">
        <f t="shared" si="10"/>
        <v>47892912.299999997</v>
      </c>
    </row>
    <row r="67" spans="1:5" ht="167.25" customHeight="1">
      <c r="A67" s="3" t="s">
        <v>79</v>
      </c>
      <c r="B67" s="14" t="s">
        <v>80</v>
      </c>
      <c r="C67" s="5">
        <v>1217336.29</v>
      </c>
      <c r="D67" s="5">
        <v>1478115.97</v>
      </c>
      <c r="E67" s="13">
        <v>1477217.31</v>
      </c>
    </row>
    <row r="68" spans="1:5" ht="90" customHeight="1">
      <c r="A68" s="3" t="s">
        <v>77</v>
      </c>
      <c r="B68" s="14" t="s">
        <v>78</v>
      </c>
      <c r="C68" s="5">
        <v>1885939.54</v>
      </c>
      <c r="D68" s="5">
        <v>2351943.23</v>
      </c>
      <c r="E68" s="13">
        <v>2381094.9900000002</v>
      </c>
    </row>
    <row r="69" spans="1:5" ht="138" customHeight="1">
      <c r="A69" s="3" t="s">
        <v>81</v>
      </c>
      <c r="B69" s="14" t="s">
        <v>82</v>
      </c>
      <c r="C69" s="5">
        <v>43905800</v>
      </c>
      <c r="D69" s="5">
        <v>43971400</v>
      </c>
      <c r="E69" s="13">
        <v>44034600</v>
      </c>
    </row>
    <row r="70" spans="1:5" ht="31.9" customHeight="1">
      <c r="A70" s="3" t="s">
        <v>117</v>
      </c>
      <c r="B70" s="14" t="s">
        <v>116</v>
      </c>
      <c r="C70" s="5">
        <v>263193.53000000003</v>
      </c>
      <c r="D70" s="6">
        <v>110500</v>
      </c>
      <c r="E70" s="7">
        <v>0</v>
      </c>
    </row>
    <row r="71" spans="1:5" ht="25.9" customHeight="1">
      <c r="A71" s="4"/>
      <c r="B71" s="2" t="s">
        <v>39</v>
      </c>
      <c r="C71" s="8">
        <f>C14+C33</f>
        <v>2396591082.1700001</v>
      </c>
      <c r="D71" s="8">
        <f>D14+D33</f>
        <v>2440681937.2200003</v>
      </c>
      <c r="E71" s="8">
        <f>E14+E33</f>
        <v>2450519866.6100001</v>
      </c>
    </row>
    <row r="72" spans="1:5">
      <c r="C72" s="38"/>
      <c r="D72" s="39"/>
      <c r="E72" s="39"/>
    </row>
  </sheetData>
  <mergeCells count="10">
    <mergeCell ref="J51:K51"/>
    <mergeCell ref="C8:E8"/>
    <mergeCell ref="A10:E10"/>
    <mergeCell ref="C1:E1"/>
    <mergeCell ref="C2:E2"/>
    <mergeCell ref="C3:E3"/>
    <mergeCell ref="B5:E5"/>
    <mergeCell ref="B7:E7"/>
    <mergeCell ref="C6:E6"/>
    <mergeCell ref="D4:E4"/>
  </mergeCells>
  <pageMargins left="1.1811023622047245" right="0.59055118110236227" top="0.39370078740157483" bottom="0.3937007874015748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sqref="A1:E1048576"/>
    </sheetView>
  </sheetViews>
  <sheetFormatPr defaultRowHeight="15"/>
  <cols>
    <col min="1" max="1" width="15.5703125" customWidth="1"/>
  </cols>
  <sheetData>
    <row r="2" spans="1:1" s="10" customFormat="1"/>
    <row r="3" spans="1:1">
      <c r="A3" s="9"/>
    </row>
    <row r="4" spans="1:1" s="10" customFormat="1">
      <c r="A4" s="11"/>
    </row>
    <row r="5" spans="1:1">
      <c r="A5" s="9"/>
    </row>
    <row r="6" spans="1:1" s="10" customFormat="1">
      <c r="A6" s="11"/>
    </row>
    <row r="7" spans="1:1">
      <c r="A7" s="9"/>
    </row>
    <row r="8" spans="1:1">
      <c r="A8" s="9"/>
    </row>
    <row r="9" spans="1:1">
      <c r="A9" s="9"/>
    </row>
    <row r="10" spans="1:1">
      <c r="A10" s="9"/>
    </row>
    <row r="11" spans="1:1">
      <c r="A11" s="9"/>
    </row>
    <row r="12" spans="1:1">
      <c r="A12" s="9"/>
    </row>
    <row r="13" spans="1:1">
      <c r="A13" s="9"/>
    </row>
    <row r="14" spans="1:1">
      <c r="A14" s="9"/>
    </row>
    <row r="15" spans="1:1">
      <c r="A15" s="9"/>
    </row>
    <row r="16" spans="1:1">
      <c r="A16" s="9"/>
    </row>
    <row r="17" spans="1:1">
      <c r="A17" s="9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12"/>
    </row>
    <row r="54" spans="1:1">
      <c r="A54" s="12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7" spans="1:1" s="10" customFormat="1">
      <c r="A67" s="11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  <row r="83" spans="1:1">
      <c r="A83" s="9"/>
    </row>
    <row r="84" spans="1:1">
      <c r="A84" s="9"/>
    </row>
    <row r="85" spans="1:1">
      <c r="A85" s="9"/>
    </row>
    <row r="86" spans="1:1">
      <c r="A86" s="9"/>
    </row>
    <row r="87" spans="1:1">
      <c r="A87" s="9"/>
    </row>
    <row r="88" spans="1:1">
      <c r="A88" s="9"/>
    </row>
    <row r="89" spans="1:1">
      <c r="A89" s="9"/>
    </row>
    <row r="90" spans="1:1">
      <c r="A90" s="9"/>
    </row>
    <row r="91" spans="1:1">
      <c r="A91" s="9"/>
    </row>
    <row r="92" spans="1:1">
      <c r="A92" s="9"/>
    </row>
    <row r="93" spans="1:1">
      <c r="A93" s="9"/>
    </row>
    <row r="94" spans="1:1">
      <c r="A94" s="9"/>
    </row>
    <row r="95" spans="1:1">
      <c r="A95" s="9"/>
    </row>
    <row r="96" spans="1:1">
      <c r="A96" s="9"/>
    </row>
    <row r="97" spans="1:1">
      <c r="A97" s="9"/>
    </row>
    <row r="98" spans="1:1">
      <c r="A98" s="9"/>
    </row>
    <row r="99" spans="1:1">
      <c r="A99" s="9"/>
    </row>
    <row r="100" spans="1:1">
      <c r="A100" s="9"/>
    </row>
    <row r="101" spans="1:1">
      <c r="A101" s="9"/>
    </row>
    <row r="102" spans="1:1">
      <c r="A102" s="9"/>
    </row>
    <row r="103" spans="1:1">
      <c r="A103" s="9"/>
    </row>
    <row r="104" spans="1:1">
      <c r="A104" s="9"/>
    </row>
    <row r="105" spans="1:1">
      <c r="A105" s="9"/>
    </row>
    <row r="106" spans="1:1">
      <c r="A106" s="9"/>
    </row>
    <row r="107" spans="1:1">
      <c r="A107" s="9"/>
    </row>
    <row r="108" spans="1:1">
      <c r="A108" s="9"/>
    </row>
    <row r="109" spans="1:1">
      <c r="A109" s="9"/>
    </row>
    <row r="110" spans="1:1">
      <c r="A110" s="9"/>
    </row>
    <row r="111" spans="1:1">
      <c r="A111" s="9"/>
    </row>
    <row r="112" spans="1:1">
      <c r="A112" s="9"/>
    </row>
    <row r="113" spans="1:1">
      <c r="A113" s="9"/>
    </row>
    <row r="114" spans="1:1">
      <c r="A114" s="9"/>
    </row>
    <row r="115" spans="1:1">
      <c r="A115" s="9"/>
    </row>
    <row r="116" spans="1:1">
      <c r="A116" s="9"/>
    </row>
    <row r="117" spans="1:1">
      <c r="A117" s="9"/>
    </row>
    <row r="118" spans="1:1">
      <c r="A118" s="9"/>
    </row>
    <row r="119" spans="1:1">
      <c r="A119" s="9"/>
    </row>
    <row r="120" spans="1:1">
      <c r="A120" s="9"/>
    </row>
    <row r="121" spans="1:1">
      <c r="A121" s="9"/>
    </row>
    <row r="122" spans="1:1">
      <c r="A122" s="9"/>
    </row>
    <row r="123" spans="1:1">
      <c r="A123" s="9"/>
    </row>
    <row r="124" spans="1:1">
      <c r="A124" s="9"/>
    </row>
    <row r="125" spans="1:1">
      <c r="A125" s="9"/>
    </row>
    <row r="126" spans="1:1">
      <c r="A126" s="9"/>
    </row>
    <row r="127" spans="1:1">
      <c r="A127" s="9"/>
    </row>
    <row r="128" spans="1:1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 s="10" customFormat="1">
      <c r="A133" s="11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9"/>
    </row>
    <row r="167" spans="1:1">
      <c r="A167" s="9"/>
    </row>
    <row r="168" spans="1:1">
      <c r="A168" s="9"/>
    </row>
    <row r="169" spans="1:1">
      <c r="A169" s="9"/>
    </row>
    <row r="170" spans="1:1">
      <c r="A170" s="9"/>
    </row>
    <row r="171" spans="1:1">
      <c r="A171" s="9"/>
    </row>
    <row r="172" spans="1:1">
      <c r="A172" s="9"/>
    </row>
    <row r="173" spans="1:1">
      <c r="A173" s="9"/>
    </row>
    <row r="174" spans="1:1">
      <c r="A174" s="9"/>
    </row>
    <row r="175" spans="1:1">
      <c r="A175" s="9"/>
    </row>
    <row r="176" spans="1:1">
      <c r="A176" s="9"/>
    </row>
    <row r="177" spans="1:1">
      <c r="A177" s="9"/>
    </row>
    <row r="178" spans="1:1">
      <c r="A178" s="9"/>
    </row>
    <row r="179" spans="1:1">
      <c r="A179" s="9"/>
    </row>
    <row r="180" spans="1:1">
      <c r="A180" s="9"/>
    </row>
    <row r="181" spans="1:1">
      <c r="A181" s="9"/>
    </row>
    <row r="182" spans="1:1">
      <c r="A182" s="9"/>
    </row>
    <row r="183" spans="1:1">
      <c r="A183" s="9"/>
    </row>
    <row r="184" spans="1:1">
      <c r="A184" s="9"/>
    </row>
    <row r="185" spans="1:1">
      <c r="A185" s="9"/>
    </row>
    <row r="186" spans="1:1">
      <c r="A186" s="9"/>
    </row>
    <row r="187" spans="1:1">
      <c r="A187" s="9"/>
    </row>
    <row r="188" spans="1:1">
      <c r="A188" s="9"/>
    </row>
    <row r="189" spans="1:1">
      <c r="A189" s="9"/>
    </row>
    <row r="190" spans="1:1">
      <c r="A190" s="9"/>
    </row>
    <row r="191" spans="1:1">
      <c r="A191" s="9"/>
    </row>
    <row r="192" spans="1:1">
      <c r="A192" s="9"/>
    </row>
    <row r="193" spans="1:1">
      <c r="A193" s="9"/>
    </row>
    <row r="194" spans="1:1">
      <c r="A194" s="9"/>
    </row>
    <row r="195" spans="1:1">
      <c r="A195" s="9"/>
    </row>
    <row r="196" spans="1:1">
      <c r="A196" s="9"/>
    </row>
    <row r="197" spans="1:1">
      <c r="A197" s="9"/>
    </row>
    <row r="198" spans="1:1">
      <c r="A198" s="9"/>
    </row>
    <row r="199" spans="1:1">
      <c r="A199" s="9"/>
    </row>
    <row r="200" spans="1:1">
      <c r="A200" s="9"/>
    </row>
    <row r="201" spans="1:1">
      <c r="A20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2025-2027гг</vt:lpstr>
      <vt:lpstr>Лист3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user</cp:lastModifiedBy>
  <cp:lastPrinted>2025-12-23T06:56:37Z</cp:lastPrinted>
  <dcterms:created xsi:type="dcterms:W3CDTF">2018-12-04T08:16:08Z</dcterms:created>
  <dcterms:modified xsi:type="dcterms:W3CDTF">2025-12-26T04:30:18Z</dcterms:modified>
</cp:coreProperties>
</file>